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19440" windowHeight="12240"/>
  </bookViews>
  <sheets>
    <sheet name="Arkusz1" sheetId="1" r:id="rId1"/>
    <sheet name="Arkusz2" sheetId="2" r:id="rId2"/>
    <sheet name="Arkusz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/>
  <c r="F10" i="3"/>
  <c r="E10"/>
  <c r="G9"/>
  <c r="G8"/>
  <c r="G10"/>
  <c r="D19" i="1"/>
  <c r="F22"/>
  <c r="F31"/>
  <c r="F30"/>
  <c r="F29"/>
  <c r="F28"/>
  <c r="F19"/>
  <c r="F12"/>
  <c r="F15"/>
  <c r="F18"/>
  <c r="E18"/>
  <c r="D18"/>
  <c r="F14"/>
  <c r="F13"/>
  <c r="G8" i="2"/>
  <c r="G11"/>
  <c r="F11"/>
  <c r="E11"/>
</calcChain>
</file>

<file path=xl/sharedStrings.xml><?xml version="1.0" encoding="utf-8"?>
<sst xmlns="http://schemas.openxmlformats.org/spreadsheetml/2006/main" count="91" uniqueCount="68">
  <si>
    <t>Załacznik Nr 3</t>
  </si>
  <si>
    <t>Przychody i rozchody budżetu w 2013 r.</t>
  </si>
  <si>
    <t>Lp.</t>
  </si>
  <si>
    <t>Treść</t>
  </si>
  <si>
    <t>Zmiana</t>
  </si>
  <si>
    <t>4.</t>
  </si>
  <si>
    <t>1.</t>
  </si>
  <si>
    <t>Dochody</t>
  </si>
  <si>
    <t>Dochody bieżące</t>
  </si>
  <si>
    <t>Dochody majątkowe</t>
  </si>
  <si>
    <t>2.</t>
  </si>
  <si>
    <t>Wydatki</t>
  </si>
  <si>
    <t>Wydatki bieżące</t>
  </si>
  <si>
    <t>Wydatki majątkowe</t>
  </si>
  <si>
    <t>3.</t>
  </si>
  <si>
    <t>Wynik budżetu</t>
  </si>
  <si>
    <t>Przychody ogółem:</t>
  </si>
  <si>
    <t>Kredyty</t>
  </si>
  <si>
    <t>§ 952</t>
  </si>
  <si>
    <t>Pożyczki</t>
  </si>
  <si>
    <t>Pożyczki na finansowanie zadań realizowanych
z udziałem środków pochodzących z budżetu UE</t>
  </si>
  <si>
    <t>§ 903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</si>
  <si>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</si>
  <si>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</si>
  <si>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</si>
  <si>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</si>
  <si>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</si>
  <si>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</si>
  <si>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</si>
  <si>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</si>
  <si>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</si>
  <si>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</si>
  <si>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</si>
  <si>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</si>
  <si>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</si>
  <si>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</si>
  <si>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</si>
  <si>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</si>
  <si>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</si>
  <si>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</si>
  <si>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</si>
  <si>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</si>
  <si>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</si>
  <si>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</si>
  <si>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</si>
  <si>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</si>
  <si>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</si>
  <si>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</si>
  <si>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</si>
  <si>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</si>
  <si>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 xml:space="preserve">Dotacje podmiotowe w 2013 r. </t>
  </si>
  <si>
    <t>Dział</t>
  </si>
  <si>
    <t xml:space="preserve">Rozdział </t>
  </si>
  <si>
    <t>Nazwa instytucji</t>
  </si>
  <si>
    <t>Plan</t>
  </si>
  <si>
    <t>Plan po zmianie</t>
  </si>
  <si>
    <t>Niepubliczne przedszkole "Kajtek"</t>
  </si>
  <si>
    <t>Gminny Ośrodek Kultury</t>
  </si>
  <si>
    <t>Gminna Biblioteka Publiczna</t>
  </si>
  <si>
    <t>Ogółem</t>
  </si>
  <si>
    <t>Załącznik Nr 4</t>
  </si>
  <si>
    <t>Załącznik Nr 5</t>
  </si>
  <si>
    <t xml:space="preserve">Dotacje celowe dla podmiotów zaliczanych do sektora finansów publicznych w 2013 r. </t>
  </si>
  <si>
    <t xml:space="preserve">Urząd Marszałkowski Województwa Mazowieckiego w Warszawie </t>
  </si>
  <si>
    <r>
      <t>Kwota 2013 r</t>
    </r>
    <r>
      <rPr>
        <b/>
        <sz val="10"/>
        <rFont val="Arial CE"/>
        <charset val="238"/>
      </rPr>
      <t xml:space="preserve"> w PLN</t>
    </r>
  </si>
  <si>
    <t>Zmiana w PLN</t>
  </si>
  <si>
    <t>Plan po zmianach w PLN</t>
  </si>
  <si>
    <t>Klasyfi-kacja
§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</si>
</sst>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_ ;\-#,##0.00\ 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11"/>
      <color theme="1"/>
      <name val="Czcionka tekstu podstawowego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6"/>
      <name val="Arial CE"/>
      <family val="2"/>
      <charset val="238"/>
    </font>
    <font>
      <sz val="6"/>
      <color theme="1"/>
      <name val="Czcionka tekstu podstawowego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sz val="10"/>
      <color theme="1"/>
      <name val="Czcionka tekstu podstawowego"/>
      <charset val="238"/>
    </font>
    <font>
      <sz val="7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Arial"/>
    </font>
    <font>
      <sz val="9"/>
      <color theme="1"/>
      <name val="Arial"/>
    </font>
    <font>
      <sz val="8"/>
      <name val="Czcionka tekstu podstawowego"/>
      <family val="2"/>
      <charset val="238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/>
    <xf numFmtId="0" fontId="5" fillId="0" borderId="0" xfId="2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right" vertical="top"/>
    </xf>
    <xf numFmtId="0" fontId="9" fillId="0" borderId="1" xfId="2" applyFont="1" applyFill="1" applyBorder="1" applyAlignment="1">
      <alignment horizontal="center" vertical="center"/>
    </xf>
    <xf numFmtId="44" fontId="9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44" fontId="0" fillId="0" borderId="0" xfId="0" applyNumberFormat="1"/>
    <xf numFmtId="0" fontId="11" fillId="0" borderId="1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vertical="center" wrapText="1"/>
    </xf>
    <xf numFmtId="0" fontId="11" fillId="0" borderId="6" xfId="2" applyFont="1" applyBorder="1" applyAlignment="1">
      <alignment vertical="center"/>
    </xf>
    <xf numFmtId="0" fontId="5" fillId="0" borderId="0" xfId="2" applyFont="1"/>
    <xf numFmtId="0" fontId="3" fillId="0" borderId="0" xfId="2" applyFont="1" applyAlignment="1">
      <alignment horizontal="right" vertical="center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1" fillId="0" borderId="5" xfId="2" applyFon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0" fillId="0" borderId="0" xfId="0" applyAlignment="1">
      <alignment horizontal="right"/>
    </xf>
    <xf numFmtId="165" fontId="13" fillId="0" borderId="1" xfId="1" applyNumberFormat="1" applyFont="1" applyBorder="1" applyAlignment="1">
      <alignment horizontal="right" vertical="center"/>
    </xf>
    <xf numFmtId="165" fontId="13" fillId="0" borderId="1" xfId="2" applyNumberFormat="1" applyFont="1" applyBorder="1" applyAlignment="1">
      <alignment horizontal="right" vertical="center"/>
    </xf>
    <xf numFmtId="165" fontId="13" fillId="0" borderId="1" xfId="3" applyNumberFormat="1" applyFont="1" applyBorder="1" applyAlignment="1">
      <alignment horizontal="right" vertical="center"/>
    </xf>
    <xf numFmtId="165" fontId="21" fillId="0" borderId="1" xfId="3" applyNumberFormat="1" applyFont="1" applyBorder="1" applyAlignment="1">
      <alignment horizontal="right" vertical="center"/>
    </xf>
    <xf numFmtId="165" fontId="21" fillId="0" borderId="1" xfId="1" applyNumberFormat="1" applyFont="1" applyBorder="1" applyAlignment="1">
      <alignment horizontal="right" vertical="center"/>
    </xf>
    <xf numFmtId="165" fontId="22" fillId="0" borderId="1" xfId="1" applyNumberFormat="1" applyFont="1" applyBorder="1" applyAlignment="1">
      <alignment horizontal="right" vertical="center"/>
    </xf>
    <xf numFmtId="165" fontId="13" fillId="0" borderId="5" xfId="3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center"/>
    </xf>
    <xf numFmtId="165" fontId="13" fillId="0" borderId="6" xfId="2" applyNumberFormat="1" applyFont="1" applyBorder="1" applyAlignment="1">
      <alignment horizontal="right" vertical="center"/>
    </xf>
    <xf numFmtId="165" fontId="21" fillId="0" borderId="1" xfId="2" applyNumberFormat="1" applyFont="1" applyBorder="1" applyAlignment="1">
      <alignment horizontal="right" vertical="center"/>
    </xf>
    <xf numFmtId="165" fontId="13" fillId="0" borderId="1" xfId="0" applyNumberFormat="1" applyFont="1" applyBorder="1" applyAlignment="1">
      <alignment horizontal="right" vertical="center"/>
    </xf>
    <xf numFmtId="164" fontId="24" fillId="0" borderId="1" xfId="1" applyNumberFormat="1" applyFont="1" applyBorder="1"/>
    <xf numFmtId="44" fontId="24" fillId="0" borderId="1" xfId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6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3" fillId="0" borderId="0" xfId="2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4"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Layout" topLeftCell="A22" workbookViewId="0">
      <selection activeCell="D14" sqref="D14"/>
    </sheetView>
  </sheetViews>
  <sheetFormatPr defaultColWidth="8.75" defaultRowHeight="14.25"/>
  <cols>
    <col min="1" max="1" width="3.125" bestFit="1" customWidth="1"/>
    <col min="2" max="2" width="23.375" customWidth="1"/>
    <col min="3" max="3" width="6.25" customWidth="1"/>
    <col min="4" max="4" width="11.125" bestFit="1" customWidth="1"/>
    <col min="5" max="5" width="9.5" customWidth="1"/>
    <col min="6" max="6" width="15.25" bestFit="1" customWidth="1"/>
  </cols>
  <sheetData>
    <row r="1" spans="1:8">
      <c r="A1" s="1"/>
      <c r="B1" s="1"/>
      <c r="C1" s="48" t="s">
        <v>0</v>
      </c>
      <c r="D1" s="48"/>
      <c r="E1" s="48"/>
      <c r="F1" s="49"/>
      <c r="G1" s="1"/>
      <c r="H1" s="1"/>
    </row>
    <row r="2" spans="1:8">
      <c r="A2" s="2"/>
      <c r="B2" s="2"/>
      <c r="C2" s="50"/>
      <c r="D2" s="50"/>
      <c r="E2" s="51"/>
      <c r="F2" s="51"/>
      <c r="G2" s="1"/>
      <c r="H2" s="1"/>
    </row>
    <row r="3" spans="1:8">
      <c r="A3" s="2"/>
      <c r="B3" s="2"/>
      <c r="C3" s="16"/>
      <c r="D3" s="16"/>
      <c r="E3" s="51"/>
      <c r="F3" s="51"/>
      <c r="G3" s="1"/>
      <c r="H3" s="1"/>
    </row>
    <row r="4" spans="1:8">
      <c r="A4" s="2"/>
      <c r="B4" s="2"/>
      <c r="C4" s="15"/>
      <c r="D4" s="51"/>
      <c r="E4" s="55"/>
      <c r="F4" s="55"/>
      <c r="G4" s="1"/>
      <c r="H4" s="1"/>
    </row>
    <row r="5" spans="1:8" ht="15.75">
      <c r="A5" s="46" t="s">
        <v>1</v>
      </c>
      <c r="B5" s="46"/>
      <c r="C5" s="46"/>
      <c r="D5" s="46"/>
      <c r="E5" s="47"/>
      <c r="F5" s="47"/>
      <c r="G5" s="1"/>
      <c r="H5" s="1"/>
    </row>
    <row r="6" spans="1:8">
      <c r="A6" s="3"/>
      <c r="B6" s="2"/>
      <c r="C6" s="2"/>
      <c r="D6" s="2"/>
      <c r="E6" s="1"/>
      <c r="F6" s="1"/>
      <c r="G6" s="1"/>
      <c r="H6" s="1"/>
    </row>
    <row r="7" spans="1:8">
      <c r="A7" s="2"/>
      <c r="B7" s="2"/>
      <c r="C7" s="2"/>
      <c r="D7" s="4"/>
      <c r="E7" s="1"/>
      <c r="F7" s="1"/>
      <c r="G7" s="1"/>
      <c r="H7" s="1"/>
    </row>
    <row r="8" spans="1:8">
      <c r="A8" s="45" t="s">
        <v>2</v>
      </c>
      <c r="B8" s="45" t="s">
        <v>3</v>
      </c>
      <c r="C8" s="58" t="s">
        <v>67</v>
      </c>
      <c r="D8" s="44" t="s">
        <v>64</v>
      </c>
      <c r="E8" s="52" t="s">
        <v>65</v>
      </c>
      <c r="F8" s="52" t="s">
        <v>66</v>
      </c>
      <c r="G8" s="1"/>
      <c r="H8" s="1"/>
    </row>
    <row r="9" spans="1:8">
      <c r="A9" s="45"/>
      <c r="B9" s="45"/>
      <c r="C9" s="58"/>
      <c r="D9" s="45"/>
      <c r="E9" s="53"/>
      <c r="F9" s="53"/>
      <c r="G9" s="1"/>
      <c r="H9" s="1"/>
    </row>
    <row r="10" spans="1:8">
      <c r="A10" s="45"/>
      <c r="B10" s="45"/>
      <c r="C10" s="58"/>
      <c r="D10" s="45"/>
      <c r="E10" s="54"/>
      <c r="F10" s="54"/>
      <c r="G10" s="1"/>
      <c r="H10" s="1"/>
    </row>
    <row r="11" spans="1:8">
      <c r="A11" s="5">
        <v>1</v>
      </c>
      <c r="B11" s="5">
        <v>2</v>
      </c>
      <c r="C11" s="5">
        <v>3</v>
      </c>
      <c r="D11" s="6" t="s">
        <v>5</v>
      </c>
      <c r="E11" s="7">
        <v>5</v>
      </c>
      <c r="F11" s="7">
        <v>6</v>
      </c>
      <c r="G11" s="1"/>
      <c r="H11" s="1"/>
    </row>
    <row r="12" spans="1:8">
      <c r="A12" s="8" t="s">
        <v>6</v>
      </c>
      <c r="B12" s="27" t="s">
        <v>7</v>
      </c>
      <c r="C12" s="8"/>
      <c r="D12" s="31">
        <v>26061763.640000001</v>
      </c>
      <c r="E12" s="29">
        <v>179996</v>
      </c>
      <c r="F12" s="29">
        <f t="shared" ref="F12:F15" si="0">D12+E12</f>
        <v>26241759.640000001</v>
      </c>
      <c r="G12" s="1"/>
      <c r="H12" s="1"/>
    </row>
    <row r="13" spans="1:8">
      <c r="A13" s="8"/>
      <c r="B13" s="27" t="s">
        <v>8</v>
      </c>
      <c r="C13" s="8"/>
      <c r="D13" s="31">
        <v>22554882.300000001</v>
      </c>
      <c r="E13" s="29">
        <v>179996</v>
      </c>
      <c r="F13" s="29">
        <f t="shared" si="0"/>
        <v>22734878.300000001</v>
      </c>
      <c r="G13" s="1"/>
      <c r="H13" s="1"/>
    </row>
    <row r="14" spans="1:8">
      <c r="A14" s="8"/>
      <c r="B14" s="27" t="s">
        <v>9</v>
      </c>
      <c r="C14" s="8"/>
      <c r="D14" s="31">
        <v>3506881.34</v>
      </c>
      <c r="E14" s="29">
        <v>0</v>
      </c>
      <c r="F14" s="29">
        <f t="shared" si="0"/>
        <v>3506881.34</v>
      </c>
      <c r="G14" s="1"/>
      <c r="H14" s="1"/>
    </row>
    <row r="15" spans="1:8">
      <c r="A15" s="8" t="s">
        <v>10</v>
      </c>
      <c r="B15" s="27" t="s">
        <v>11</v>
      </c>
      <c r="C15" s="8"/>
      <c r="D15" s="31">
        <v>24585050.34</v>
      </c>
      <c r="E15" s="29">
        <v>479996</v>
      </c>
      <c r="F15" s="29">
        <f t="shared" si="0"/>
        <v>25065046.34</v>
      </c>
      <c r="G15" s="1"/>
      <c r="H15" s="1"/>
    </row>
    <row r="16" spans="1:8">
      <c r="A16" s="8"/>
      <c r="B16" s="27" t="s">
        <v>12</v>
      </c>
      <c r="C16" s="8"/>
      <c r="D16" s="31">
        <v>20791584</v>
      </c>
      <c r="E16" s="29">
        <v>471673</v>
      </c>
      <c r="F16" s="29">
        <f>D16+E16</f>
        <v>21263257</v>
      </c>
      <c r="G16" s="1"/>
      <c r="H16" s="9"/>
    </row>
    <row r="17" spans="1:8">
      <c r="A17" s="8"/>
      <c r="B17" s="27" t="s">
        <v>13</v>
      </c>
      <c r="C17" s="8"/>
      <c r="D17" s="31">
        <v>3793466.34</v>
      </c>
      <c r="E17" s="29">
        <v>8323</v>
      </c>
      <c r="F17" s="29">
        <v>3801789.34</v>
      </c>
      <c r="G17" s="1"/>
      <c r="H17" s="1"/>
    </row>
    <row r="18" spans="1:8">
      <c r="A18" s="8" t="s">
        <v>14</v>
      </c>
      <c r="B18" s="27" t="s">
        <v>15</v>
      </c>
      <c r="C18" s="10"/>
      <c r="D18" s="31">
        <f>D12-D15</f>
        <v>1476713.3000000007</v>
      </c>
      <c r="E18" s="29">
        <f>E12-E15</f>
        <v>-300000</v>
      </c>
      <c r="F18" s="29">
        <f>F12-F15</f>
        <v>1176713.3000000007</v>
      </c>
      <c r="G18" s="1"/>
      <c r="H18" s="1"/>
    </row>
    <row r="19" spans="1:8">
      <c r="A19" s="56" t="s">
        <v>16</v>
      </c>
      <c r="B19" s="57"/>
      <c r="C19" s="10"/>
      <c r="D19" s="32">
        <f>D20+D21+D22+D23+D24+D25+D26+D27</f>
        <v>506322</v>
      </c>
      <c r="E19" s="33">
        <v>0</v>
      </c>
      <c r="F19" s="33">
        <f>D19+E19</f>
        <v>506322</v>
      </c>
      <c r="G19" s="1"/>
      <c r="H19" s="9"/>
    </row>
    <row r="20" spans="1:8">
      <c r="A20" s="8" t="s">
        <v>6</v>
      </c>
      <c r="B20" s="11" t="s">
        <v>17</v>
      </c>
      <c r="C20" s="8" t="s">
        <v>18</v>
      </c>
      <c r="D20" s="31">
        <v>0</v>
      </c>
      <c r="E20" s="34">
        <v>0</v>
      </c>
      <c r="F20" s="34">
        <v>0</v>
      </c>
      <c r="G20" s="1"/>
      <c r="H20" s="1"/>
    </row>
    <row r="21" spans="1:8">
      <c r="A21" s="12" t="s">
        <v>10</v>
      </c>
      <c r="B21" s="10" t="s">
        <v>19</v>
      </c>
      <c r="C21" s="8" t="s">
        <v>18</v>
      </c>
      <c r="D21" s="35">
        <v>0</v>
      </c>
      <c r="E21" s="34">
        <v>0</v>
      </c>
      <c r="F21" s="36">
        <v>0</v>
      </c>
      <c r="G21" s="1"/>
      <c r="H21" s="1"/>
    </row>
    <row r="22" spans="1:8" ht="48">
      <c r="A22" s="8" t="s">
        <v>14</v>
      </c>
      <c r="B22" s="13" t="s">
        <v>20</v>
      </c>
      <c r="C22" s="8" t="s">
        <v>21</v>
      </c>
      <c r="D22" s="30">
        <v>506322</v>
      </c>
      <c r="E22" s="29">
        <v>0</v>
      </c>
      <c r="F22" s="36">
        <f>D22+E22</f>
        <v>506322</v>
      </c>
      <c r="G22" s="1"/>
      <c r="H22" s="1"/>
    </row>
    <row r="23" spans="1:8">
      <c r="A23" s="12" t="s">
        <v>5</v>
      </c>
      <c r="B23" s="10" t="s">
        <v>22</v>
      </c>
      <c r="C23" s="8" t="s">
        <v>23</v>
      </c>
      <c r="D23" s="30">
        <v>0</v>
      </c>
      <c r="E23" s="29">
        <v>0</v>
      </c>
      <c r="F23" s="36">
        <v>0</v>
      </c>
      <c r="G23" s="1"/>
      <c r="H23" s="1"/>
    </row>
    <row r="24" spans="1:8">
      <c r="A24" s="8" t="s">
        <v>24</v>
      </c>
      <c r="B24" s="10" t="s">
        <v>25</v>
      </c>
      <c r="C24" s="8" t="s">
        <v>26</v>
      </c>
      <c r="D24" s="30">
        <v>0</v>
      </c>
      <c r="E24" s="29">
        <v>0</v>
      </c>
      <c r="F24" s="36">
        <v>0</v>
      </c>
      <c r="G24" s="1"/>
      <c r="H24" s="1"/>
    </row>
    <row r="25" spans="1:8">
      <c r="A25" s="12" t="s">
        <v>27</v>
      </c>
      <c r="B25" s="10" t="s">
        <v>28</v>
      </c>
      <c r="C25" s="8" t="s">
        <v>29</v>
      </c>
      <c r="D25" s="37">
        <v>0</v>
      </c>
      <c r="E25" s="29">
        <v>0</v>
      </c>
      <c r="F25" s="36">
        <v>0</v>
      </c>
      <c r="G25" s="1"/>
      <c r="H25" s="1"/>
    </row>
    <row r="26" spans="1:8">
      <c r="A26" s="8" t="s">
        <v>30</v>
      </c>
      <c r="B26" s="10" t="s">
        <v>31</v>
      </c>
      <c r="C26" s="8" t="s">
        <v>32</v>
      </c>
      <c r="D26" s="30">
        <v>0</v>
      </c>
      <c r="E26" s="29">
        <v>0</v>
      </c>
      <c r="F26" s="36">
        <v>0</v>
      </c>
      <c r="G26" s="1"/>
      <c r="H26" s="1"/>
    </row>
    <row r="27" spans="1:8">
      <c r="A27" s="8" t="s">
        <v>33</v>
      </c>
      <c r="B27" s="14" t="s">
        <v>34</v>
      </c>
      <c r="C27" s="8" t="s">
        <v>35</v>
      </c>
      <c r="D27" s="31">
        <v>0</v>
      </c>
      <c r="E27" s="29">
        <v>0</v>
      </c>
      <c r="F27" s="36">
        <v>0</v>
      </c>
      <c r="G27" s="1"/>
      <c r="H27" s="1"/>
    </row>
    <row r="28" spans="1:8">
      <c r="A28" s="56" t="s">
        <v>36</v>
      </c>
      <c r="B28" s="57"/>
      <c r="C28" s="8"/>
      <c r="D28" s="38">
        <v>1983035.3</v>
      </c>
      <c r="E28" s="33">
        <v>-300000</v>
      </c>
      <c r="F28" s="33">
        <f>D28+E28</f>
        <v>1683035.3</v>
      </c>
      <c r="G28" s="1"/>
      <c r="H28" s="1"/>
    </row>
    <row r="29" spans="1:8">
      <c r="A29" s="8" t="s">
        <v>6</v>
      </c>
      <c r="B29" s="10" t="s">
        <v>37</v>
      </c>
      <c r="C29" s="8" t="s">
        <v>38</v>
      </c>
      <c r="D29" s="31">
        <v>1466713.3</v>
      </c>
      <c r="E29" s="29">
        <v>-300000</v>
      </c>
      <c r="F29" s="39">
        <f>D29+E29</f>
        <v>1166713.3</v>
      </c>
      <c r="G29" s="1"/>
      <c r="H29" s="1"/>
    </row>
    <row r="30" spans="1:8">
      <c r="A30" s="12" t="s">
        <v>10</v>
      </c>
      <c r="B30" s="23" t="s">
        <v>39</v>
      </c>
      <c r="C30" s="12" t="s">
        <v>38</v>
      </c>
      <c r="D30" s="35">
        <v>10000</v>
      </c>
      <c r="E30" s="29">
        <v>0</v>
      </c>
      <c r="F30" s="39">
        <f>D30+E30</f>
        <v>10000</v>
      </c>
      <c r="G30" s="1"/>
      <c r="H30" s="1"/>
    </row>
    <row r="31" spans="1:8" ht="60">
      <c r="A31" s="8" t="s">
        <v>14</v>
      </c>
      <c r="B31" s="24" t="s">
        <v>40</v>
      </c>
      <c r="C31" s="8" t="s">
        <v>41</v>
      </c>
      <c r="D31" s="31">
        <v>506322</v>
      </c>
      <c r="E31" s="29">
        <v>0</v>
      </c>
      <c r="F31" s="39">
        <f>D31+E31</f>
        <v>506322</v>
      </c>
      <c r="G31" s="1"/>
      <c r="H31" s="1"/>
    </row>
    <row r="32" spans="1:8">
      <c r="A32" s="12" t="s">
        <v>5</v>
      </c>
      <c r="B32" s="23" t="s">
        <v>42</v>
      </c>
      <c r="C32" s="12" t="s">
        <v>43</v>
      </c>
      <c r="D32" s="35">
        <v>0</v>
      </c>
      <c r="E32" s="29">
        <v>0</v>
      </c>
      <c r="F32" s="39">
        <v>0</v>
      </c>
      <c r="G32" s="1"/>
      <c r="H32" s="1"/>
    </row>
    <row r="33" spans="1:6">
      <c r="A33" s="8" t="s">
        <v>24</v>
      </c>
      <c r="B33" s="10" t="s">
        <v>44</v>
      </c>
      <c r="C33" s="8" t="s">
        <v>45</v>
      </c>
      <c r="D33" s="30">
        <v>0</v>
      </c>
      <c r="E33" s="29">
        <v>0</v>
      </c>
      <c r="F33" s="39">
        <v>0</v>
      </c>
    </row>
    <row r="34" spans="1:6">
      <c r="A34" s="25" t="s">
        <v>27</v>
      </c>
      <c r="B34" s="14" t="s">
        <v>46</v>
      </c>
      <c r="C34" s="25" t="s">
        <v>47</v>
      </c>
      <c r="D34" s="37">
        <v>0</v>
      </c>
      <c r="E34" s="29">
        <v>0</v>
      </c>
      <c r="F34" s="39">
        <v>0</v>
      </c>
    </row>
    <row r="35" spans="1:6">
      <c r="A35" s="25" t="s">
        <v>30</v>
      </c>
      <c r="B35" s="14" t="s">
        <v>48</v>
      </c>
      <c r="C35" s="26" t="s">
        <v>49</v>
      </c>
      <c r="D35" s="30">
        <v>0</v>
      </c>
      <c r="E35" s="29">
        <v>0</v>
      </c>
      <c r="F35" s="39">
        <v>0</v>
      </c>
    </row>
  </sheetData>
  <mergeCells count="13">
    <mergeCell ref="A19:B19"/>
    <mergeCell ref="A28:B28"/>
    <mergeCell ref="A8:A10"/>
    <mergeCell ref="B8:B10"/>
    <mergeCell ref="C8:C10"/>
    <mergeCell ref="D8:D10"/>
    <mergeCell ref="A5:F5"/>
    <mergeCell ref="C1:F1"/>
    <mergeCell ref="C2:F2"/>
    <mergeCell ref="E3:F3"/>
    <mergeCell ref="F8:F10"/>
    <mergeCell ref="E8:E10"/>
    <mergeCell ref="D4:F4"/>
  </mergeCells>
  <phoneticPr fontId="23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G11"/>
  <sheetViews>
    <sheetView view="pageLayout" topLeftCell="A4" workbookViewId="0">
      <selection activeCell="E13" sqref="E13"/>
    </sheetView>
  </sheetViews>
  <sheetFormatPr defaultColWidth="8.75" defaultRowHeight="14.25"/>
  <cols>
    <col min="1" max="1" width="3.125" style="1" bestFit="1" customWidth="1"/>
    <col min="2" max="2" width="4.875" style="1" bestFit="1" customWidth="1"/>
    <col min="3" max="3" width="8" style="1" bestFit="1" customWidth="1"/>
    <col min="4" max="4" width="15.625" style="1" bestFit="1" customWidth="1"/>
    <col min="5" max="5" width="12.75" style="1" customWidth="1"/>
    <col min="6" max="6" width="9.625" style="1" bestFit="1" customWidth="1"/>
    <col min="7" max="7" width="12.75" style="1" bestFit="1" customWidth="1"/>
    <col min="8" max="16384" width="8.75" style="1"/>
  </cols>
  <sheetData>
    <row r="2" spans="1:7" ht="15">
      <c r="B2" s="59" t="s">
        <v>60</v>
      </c>
      <c r="C2" s="59"/>
      <c r="D2" s="59"/>
      <c r="E2" s="59"/>
      <c r="F2" s="59"/>
      <c r="G2" s="59"/>
    </row>
    <row r="4" spans="1:7" ht="15">
      <c r="B4" s="60" t="s">
        <v>50</v>
      </c>
      <c r="C4" s="60"/>
      <c r="D4" s="60"/>
      <c r="E4" s="60"/>
    </row>
    <row r="6" spans="1:7" ht="25.5">
      <c r="A6" s="17" t="s">
        <v>2</v>
      </c>
      <c r="B6" s="17" t="s">
        <v>51</v>
      </c>
      <c r="C6" s="17" t="s">
        <v>52</v>
      </c>
      <c r="D6" s="18" t="s">
        <v>53</v>
      </c>
      <c r="E6" s="18" t="s">
        <v>54</v>
      </c>
      <c r="F6" s="17" t="s">
        <v>4</v>
      </c>
      <c r="G6" s="18" t="s">
        <v>55</v>
      </c>
    </row>
    <row r="7" spans="1:7">
      <c r="A7" s="42">
        <v>1</v>
      </c>
      <c r="B7" s="42">
        <v>2</v>
      </c>
      <c r="C7" s="42">
        <v>3</v>
      </c>
      <c r="D7" s="43">
        <v>4</v>
      </c>
      <c r="E7" s="43">
        <v>5</v>
      </c>
      <c r="F7" s="42">
        <v>6</v>
      </c>
      <c r="G7" s="43">
        <v>7</v>
      </c>
    </row>
    <row r="8" spans="1:7" ht="38.25">
      <c r="A8" s="21">
        <v>1</v>
      </c>
      <c r="B8" s="21">
        <v>801</v>
      </c>
      <c r="C8" s="21">
        <v>80104</v>
      </c>
      <c r="D8" s="22" t="s">
        <v>56</v>
      </c>
      <c r="E8" s="40">
        <v>151528</v>
      </c>
      <c r="F8" s="40">
        <v>996</v>
      </c>
      <c r="G8" s="40">
        <f>E8+F8</f>
        <v>152524</v>
      </c>
    </row>
    <row r="9" spans="1:7" ht="25.5">
      <c r="A9" s="21">
        <v>2</v>
      </c>
      <c r="B9" s="21">
        <v>921</v>
      </c>
      <c r="C9" s="21">
        <v>92109</v>
      </c>
      <c r="D9" s="22" t="s">
        <v>57</v>
      </c>
      <c r="E9" s="40">
        <v>220000</v>
      </c>
      <c r="F9" s="40">
        <v>0</v>
      </c>
      <c r="G9" s="40">
        <v>220000</v>
      </c>
    </row>
    <row r="10" spans="1:7" ht="25.5">
      <c r="A10" s="21"/>
      <c r="B10" s="21"/>
      <c r="C10" s="21">
        <v>92116</v>
      </c>
      <c r="D10" s="22" t="s">
        <v>58</v>
      </c>
      <c r="E10" s="40">
        <v>190000</v>
      </c>
      <c r="F10" s="40">
        <v>0</v>
      </c>
      <c r="G10" s="40">
        <v>190000</v>
      </c>
    </row>
    <row r="11" spans="1:7">
      <c r="A11" s="61" t="s">
        <v>59</v>
      </c>
      <c r="B11" s="62"/>
      <c r="C11" s="62"/>
      <c r="D11" s="63"/>
      <c r="E11" s="41">
        <f>E10+E9+E8</f>
        <v>561528</v>
      </c>
      <c r="F11" s="41">
        <f>F10+F9+F8</f>
        <v>996</v>
      </c>
      <c r="G11" s="41">
        <f>G10+G9+G8</f>
        <v>562524</v>
      </c>
    </row>
  </sheetData>
  <mergeCells count="3">
    <mergeCell ref="B2:G2"/>
    <mergeCell ref="B4:E4"/>
    <mergeCell ref="A11:D11"/>
  </mergeCells>
  <phoneticPr fontId="23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2:G10"/>
  <sheetViews>
    <sheetView view="pageLayout" workbookViewId="0">
      <selection activeCell="H5" sqref="H5"/>
    </sheetView>
  </sheetViews>
  <sheetFormatPr defaultColWidth="8.75" defaultRowHeight="14.25"/>
  <cols>
    <col min="1" max="1" width="3.625" style="1" customWidth="1"/>
    <col min="2" max="2" width="5.125" style="1" customWidth="1"/>
    <col min="3" max="3" width="8" style="1" customWidth="1"/>
    <col min="4" max="4" width="16" style="1" customWidth="1"/>
    <col min="5" max="5" width="7.125" style="1" bestFit="1" customWidth="1"/>
    <col min="6" max="6" width="10.875" style="1" bestFit="1" customWidth="1"/>
    <col min="7" max="7" width="12.875" style="1" bestFit="1" customWidth="1"/>
    <col min="8" max="16384" width="8.75" style="1"/>
  </cols>
  <sheetData>
    <row r="2" spans="1:7" ht="15">
      <c r="B2" s="59" t="s">
        <v>61</v>
      </c>
      <c r="C2" s="59"/>
      <c r="D2" s="59"/>
      <c r="E2" s="59"/>
      <c r="F2" s="59"/>
      <c r="G2" s="59"/>
    </row>
    <row r="3" spans="1:7">
      <c r="B3" s="28"/>
      <c r="C3" s="28"/>
      <c r="D3" s="28"/>
      <c r="E3" s="28"/>
      <c r="F3" s="28"/>
      <c r="G3" s="28"/>
    </row>
    <row r="4" spans="1:7" ht="30.75" customHeight="1">
      <c r="A4" s="64" t="s">
        <v>62</v>
      </c>
      <c r="B4" s="55"/>
      <c r="C4" s="55"/>
      <c r="D4" s="55"/>
      <c r="E4" s="55"/>
      <c r="F4" s="55"/>
      <c r="G4" s="55"/>
    </row>
    <row r="6" spans="1:7" ht="25.5">
      <c r="A6" s="17" t="s">
        <v>2</v>
      </c>
      <c r="B6" s="17" t="s">
        <v>51</v>
      </c>
      <c r="C6" s="17" t="s">
        <v>52</v>
      </c>
      <c r="D6" s="18" t="s">
        <v>53</v>
      </c>
      <c r="E6" s="18" t="s">
        <v>54</v>
      </c>
      <c r="F6" s="17" t="s">
        <v>4</v>
      </c>
      <c r="G6" s="18" t="s">
        <v>55</v>
      </c>
    </row>
    <row r="7" spans="1:7">
      <c r="A7" s="19">
        <v>1</v>
      </c>
      <c r="B7" s="19">
        <v>2</v>
      </c>
      <c r="C7" s="19">
        <v>3</v>
      </c>
      <c r="D7" s="20">
        <v>4</v>
      </c>
      <c r="E7" s="20">
        <v>5</v>
      </c>
      <c r="F7" s="19">
        <v>6</v>
      </c>
      <c r="G7" s="20">
        <v>7</v>
      </c>
    </row>
    <row r="8" spans="1:7" ht="63.75">
      <c r="A8" s="21">
        <v>1</v>
      </c>
      <c r="B8" s="21">
        <v>150</v>
      </c>
      <c r="C8" s="21">
        <v>15011</v>
      </c>
      <c r="D8" s="22" t="s">
        <v>63</v>
      </c>
      <c r="E8" s="41">
        <v>0</v>
      </c>
      <c r="F8" s="41">
        <v>1530</v>
      </c>
      <c r="G8" s="41">
        <f>E8+F8</f>
        <v>1530</v>
      </c>
    </row>
    <row r="9" spans="1:7" ht="63.75">
      <c r="A9" s="21">
        <v>2</v>
      </c>
      <c r="B9" s="21">
        <v>750</v>
      </c>
      <c r="C9" s="21">
        <v>75095</v>
      </c>
      <c r="D9" s="22" t="s">
        <v>63</v>
      </c>
      <c r="E9" s="41">
        <v>0</v>
      </c>
      <c r="F9" s="41">
        <v>6793</v>
      </c>
      <c r="G9" s="41">
        <f>E9+F9</f>
        <v>6793</v>
      </c>
    </row>
    <row r="10" spans="1:7">
      <c r="A10" s="61" t="s">
        <v>59</v>
      </c>
      <c r="B10" s="62"/>
      <c r="C10" s="62"/>
      <c r="D10" s="63"/>
      <c r="E10" s="41">
        <f>E8+E9</f>
        <v>0</v>
      </c>
      <c r="F10" s="41">
        <f>F8+F9</f>
        <v>8323</v>
      </c>
      <c r="G10" s="41">
        <f>G8+G9</f>
        <v>8323</v>
      </c>
    </row>
  </sheetData>
  <mergeCells count="3">
    <mergeCell ref="B2:G2"/>
    <mergeCell ref="A10:D10"/>
    <mergeCell ref="A4:G4"/>
  </mergeCells>
  <phoneticPr fontId="23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ireneusz</cp:lastModifiedBy>
  <cp:lastPrinted>2013-08-06T08:26:55Z</cp:lastPrinted>
  <dcterms:created xsi:type="dcterms:W3CDTF">2013-07-09T09:21:35Z</dcterms:created>
  <dcterms:modified xsi:type="dcterms:W3CDTF">2013-10-12T18:47:18Z</dcterms:modified>
</cp:coreProperties>
</file>